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araday\Desktop\"/>
    </mc:Choice>
  </mc:AlternateContent>
  <xr:revisionPtr revIDLastSave="0" documentId="13_ncr:1_{3949310B-86F9-49FB-A79B-FB450EE5ADA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事業計画書（1回参加費方式）" sheetId="4" r:id="rId1"/>
    <sheet name="記載例（1回参加費方式）" sheetId="1" r:id="rId2"/>
    <sheet name="事業計画書（月謝方式・場所固定）" sheetId="5" r:id="rId3"/>
    <sheet name="記載例（月謝方式・場所固定）" sheetId="2" r:id="rId4"/>
    <sheet name="事業計画書（月謝方式・場所不特定）" sheetId="6" r:id="rId5"/>
    <sheet name="記載例（月謝方式・場所不特定）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6" l="1"/>
  <c r="H23" i="6"/>
  <c r="H24" i="6" s="1"/>
  <c r="D23" i="6"/>
  <c r="H14" i="6"/>
  <c r="D14" i="6"/>
  <c r="H17" i="6"/>
  <c r="H23" i="5"/>
  <c r="H24" i="5" s="1"/>
  <c r="D23" i="5"/>
  <c r="D24" i="5" s="1"/>
  <c r="H17" i="5"/>
  <c r="H14" i="5"/>
  <c r="D14" i="5"/>
  <c r="H22" i="4"/>
  <c r="H23" i="4" s="1"/>
  <c r="D22" i="4"/>
  <c r="D23" i="4" s="1"/>
  <c r="H16" i="4"/>
  <c r="H13" i="4"/>
  <c r="D13" i="4"/>
  <c r="H17" i="4" s="1"/>
  <c r="G18" i="4" s="1"/>
  <c r="H14" i="2"/>
  <c r="G15" i="5" l="1"/>
  <c r="H18" i="5"/>
  <c r="G19" i="5" s="1"/>
  <c r="H18" i="6"/>
  <c r="G19" i="6" s="1"/>
  <c r="G15" i="6"/>
  <c r="G14" i="4"/>
  <c r="D14" i="3"/>
  <c r="H11" i="3"/>
  <c r="H23" i="3"/>
  <c r="H24" i="3" s="1"/>
  <c r="D23" i="3"/>
  <c r="D24" i="3" s="1"/>
  <c r="H23" i="2"/>
  <c r="H24" i="2" s="1"/>
  <c r="D23" i="2"/>
  <c r="D24" i="2" s="1"/>
  <c r="H17" i="2"/>
  <c r="D14" i="2"/>
  <c r="G15" i="2" s="1"/>
  <c r="H22" i="1"/>
  <c r="H23" i="1" s="1"/>
  <c r="D22" i="1"/>
  <c r="D23" i="1" s="1"/>
  <c r="H16" i="1"/>
  <c r="H13" i="1"/>
  <c r="D13" i="1"/>
  <c r="G14" i="1" l="1"/>
  <c r="H18" i="2"/>
  <c r="G19" i="2" s="1"/>
  <c r="H17" i="3"/>
  <c r="H14" i="3"/>
  <c r="H17" i="1"/>
  <c r="G18" i="1" s="1"/>
  <c r="H18" i="3"/>
  <c r="G19" i="3" s="1"/>
  <c r="G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1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判定結果が営利となる場合は、営利加算の適用となりますので、事業計画書の提出は必要ありません。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18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判定結果が営利となる場合は、営利加算の適用となりますので、事業計画書の提出は必要ありません。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19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判定結果が営利となる場合は、営利加算の適用となりますので、事業計画書の提出は必要ありません。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19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判定結果が営利となる場合は、営利加算の適用となりますので、事業計画書の提出は必要ありません。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平野雅春</author>
    <author>行革課</author>
  </authors>
  <commentList>
    <comment ref="H11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月4回開催なのであれば、4回分合計の会場使用料を記載してください。
※附属施設使用料も同様です。</t>
        </r>
      </text>
    </comment>
    <comment ref="G19" authorId="1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判定結果が営利となる場合は、営利加算の適用となりますので、事業計画書の提出は必要ありません。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平野雅春</author>
    <author>行革課</author>
  </authors>
  <commentList>
    <comment ref="H11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月4回開催なのであれば、4回分合計の会場使用料を記載してください。
※附属施設使用料も同様です。</t>
        </r>
      </text>
    </comment>
    <comment ref="G19" authorId="1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判定結果が営利となる場合は、営利加算の適用となりますので、事業計画書の提出は必要ありません。</t>
        </r>
      </text>
    </comment>
  </commentList>
</comments>
</file>

<file path=xl/sharedStrings.xml><?xml version="1.0" encoding="utf-8"?>
<sst xmlns="http://schemas.openxmlformats.org/spreadsheetml/2006/main" count="196" uniqueCount="41">
  <si>
    <t>事業計画書</t>
    <rPh sb="0" eb="2">
      <t>ジギョウ</t>
    </rPh>
    <rPh sb="2" eb="5">
      <t>ケイカクショ</t>
    </rPh>
    <phoneticPr fontId="2"/>
  </si>
  <si>
    <t>事業名（教室名等）</t>
    <rPh sb="0" eb="3">
      <t>ジギョウメイ</t>
    </rPh>
    <rPh sb="4" eb="6">
      <t>キョウシツ</t>
    </rPh>
    <rPh sb="6" eb="7">
      <t>メイ</t>
    </rPh>
    <rPh sb="7" eb="8">
      <t>トウ</t>
    </rPh>
    <phoneticPr fontId="2"/>
  </si>
  <si>
    <t>利  用  施  設  名</t>
    <rPh sb="0" eb="1">
      <t>リ</t>
    </rPh>
    <rPh sb="3" eb="4">
      <t>ヨウ</t>
    </rPh>
    <rPh sb="6" eb="7">
      <t>セ</t>
    </rPh>
    <rPh sb="9" eb="10">
      <t>セツ</t>
    </rPh>
    <rPh sb="12" eb="13">
      <t>メイ</t>
    </rPh>
    <phoneticPr fontId="2"/>
  </si>
  <si>
    <t>主 催 者</t>
    <rPh sb="0" eb="1">
      <t>オモ</t>
    </rPh>
    <rPh sb="2" eb="3">
      <t>サイ</t>
    </rPh>
    <rPh sb="4" eb="5">
      <t>シャ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</si>
  <si>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</si>
  <si>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</si>
  <si>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</si>
  <si>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【収入】
参加料</t>
    <rPh sb="1" eb="3">
      <t>シュウニュウ</t>
    </rPh>
    <rPh sb="5" eb="8">
      <t>サンカリョウ</t>
    </rPh>
    <phoneticPr fontId="2"/>
  </si>
  <si>
    <t>【支出】
開催経費</t>
    <rPh sb="1" eb="3">
      <t>シシュツ</t>
    </rPh>
    <rPh sb="5" eb="7">
      <t>カイサイ</t>
    </rPh>
    <rPh sb="7" eb="9">
      <t>ケイヒ</t>
    </rPh>
    <phoneticPr fontId="2"/>
  </si>
  <si>
    <t>参加費</t>
    <rPh sb="0" eb="3">
      <t>サンカヒ</t>
    </rPh>
    <phoneticPr fontId="2"/>
  </si>
  <si>
    <t>会場使用料（1回）</t>
    <rPh sb="0" eb="2">
      <t>カイジョウ</t>
    </rPh>
    <rPh sb="2" eb="5">
      <t>シヨウリョウ</t>
    </rPh>
    <rPh sb="7" eb="8">
      <t>カイ</t>
    </rPh>
    <phoneticPr fontId="2"/>
  </si>
  <si>
    <t>参加人数</t>
    <rPh sb="0" eb="2">
      <t>サンカ</t>
    </rPh>
    <rPh sb="2" eb="4">
      <t>ニンズウ</t>
    </rPh>
    <phoneticPr fontId="2"/>
  </si>
  <si>
    <t>附属設備使用料</t>
    <rPh sb="0" eb="2">
      <t>フゾク</t>
    </rPh>
    <rPh sb="2" eb="4">
      <t>セツビ</t>
    </rPh>
    <rPh sb="4" eb="7">
      <t>シヨウリョウ</t>
    </rPh>
    <phoneticPr fontId="2"/>
  </si>
  <si>
    <t>合計</t>
    <rPh sb="0" eb="2">
      <t>ゴウケイ</t>
    </rPh>
    <phoneticPr fontId="2"/>
  </si>
  <si>
    <t>収支</t>
    <rPh sb="0" eb="2">
      <t>シュウシ</t>
    </rPh>
    <phoneticPr fontId="2"/>
  </si>
  <si>
    <t>※事業計画の概要がわかる
　「チラシ」、「PR資料」等
　を添付してください。</t>
    <rPh sb="1" eb="3">
      <t>ジギョウ</t>
    </rPh>
    <rPh sb="3" eb="5">
      <t>ケイカク</t>
    </rPh>
    <rPh sb="6" eb="8">
      <t>ガイヨウ</t>
    </rPh>
    <rPh sb="23" eb="25">
      <t>シリョウ</t>
    </rPh>
    <rPh sb="26" eb="27">
      <t>トウ</t>
    </rPh>
    <rPh sb="30" eb="32">
      <t>テンプ</t>
    </rPh>
    <phoneticPr fontId="2"/>
  </si>
  <si>
    <t>営利加算適用後の支出</t>
    <rPh sb="0" eb="2">
      <t>エイリ</t>
    </rPh>
    <rPh sb="2" eb="4">
      <t>カサン</t>
    </rPh>
    <rPh sb="4" eb="7">
      <t>テキヨウゴ</t>
    </rPh>
    <rPh sb="8" eb="10">
      <t>シシュツ</t>
    </rPh>
    <phoneticPr fontId="2"/>
  </si>
  <si>
    <t>営利加算適用後の収支</t>
    <rPh sb="0" eb="2">
      <t>エイリ</t>
    </rPh>
    <rPh sb="2" eb="4">
      <t>カサン</t>
    </rPh>
    <rPh sb="4" eb="7">
      <t>テキヨウゴ</t>
    </rPh>
    <rPh sb="8" eb="10">
      <t>シュウシ</t>
    </rPh>
    <phoneticPr fontId="2"/>
  </si>
  <si>
    <t>判定結果</t>
    <rPh sb="0" eb="2">
      <t>ハンテイ</t>
    </rPh>
    <rPh sb="2" eb="4">
      <t>ケッカ</t>
    </rPh>
    <phoneticPr fontId="2"/>
  </si>
  <si>
    <t>【参考】営利加算判定対象外（参加費・月謝等と別に徴収する場合）</t>
    <rPh sb="1" eb="3">
      <t>サンコウ</t>
    </rPh>
    <rPh sb="4" eb="6">
      <t>エイリ</t>
    </rPh>
    <rPh sb="6" eb="8">
      <t>カサン</t>
    </rPh>
    <rPh sb="8" eb="10">
      <t>ハンテイ</t>
    </rPh>
    <rPh sb="10" eb="13">
      <t>タイショウガイ</t>
    </rPh>
    <rPh sb="14" eb="17">
      <t>サンカヒ</t>
    </rPh>
    <rPh sb="18" eb="20">
      <t>ゲッシャ</t>
    </rPh>
    <rPh sb="20" eb="21">
      <t>トウ</t>
    </rPh>
    <rPh sb="22" eb="23">
      <t>ベツ</t>
    </rPh>
    <rPh sb="24" eb="26">
      <t>チョウシュウ</t>
    </rPh>
    <rPh sb="28" eb="30">
      <t>バアイ</t>
    </rPh>
    <phoneticPr fontId="2"/>
  </si>
  <si>
    <t>実費徴収金（材料代等）</t>
    <rPh sb="0" eb="2">
      <t>ジッピ</t>
    </rPh>
    <rPh sb="2" eb="5">
      <t>チョウシュウキン</t>
    </rPh>
    <rPh sb="6" eb="9">
      <t>ザイリョウダイ</t>
    </rPh>
    <rPh sb="9" eb="10">
      <t>トウ</t>
    </rPh>
    <phoneticPr fontId="2"/>
  </si>
  <si>
    <t>材料代等</t>
    <rPh sb="0" eb="3">
      <t>ザイリョウダイ</t>
    </rPh>
    <rPh sb="3" eb="4">
      <t>トウ</t>
    </rPh>
    <phoneticPr fontId="2"/>
  </si>
  <si>
    <t xml:space="preserve">※記載内容と異なる使用をした場合に、次回以降の使用をお断りすることがあります。
</t>
    <phoneticPr fontId="2"/>
  </si>
  <si>
    <t>【収入】
参加料（会費・月謝等）</t>
    <rPh sb="1" eb="3">
      <t>シュウニュウ</t>
    </rPh>
    <rPh sb="5" eb="8">
      <t>サンカリョウ</t>
    </rPh>
    <rPh sb="9" eb="11">
      <t>カイヒ</t>
    </rPh>
    <rPh sb="12" eb="14">
      <t>ゲッシャ</t>
    </rPh>
    <rPh sb="14" eb="15">
      <t>トウ</t>
    </rPh>
    <phoneticPr fontId="2"/>
  </si>
  <si>
    <t>参加料</t>
    <rPh sb="0" eb="3">
      <t>サンカリョウ</t>
    </rPh>
    <phoneticPr fontId="2"/>
  </si>
  <si>
    <t>参加人数（定員）</t>
    <rPh sb="0" eb="2">
      <t>サンカ</t>
    </rPh>
    <rPh sb="2" eb="4">
      <t>ニンズウ</t>
    </rPh>
    <rPh sb="5" eb="7">
      <t>テイイン</t>
    </rPh>
    <phoneticPr fontId="2"/>
  </si>
  <si>
    <t>月間開催予定回数</t>
    <rPh sb="0" eb="2">
      <t>ゲッカン</t>
    </rPh>
    <rPh sb="2" eb="4">
      <t>カイサイ</t>
    </rPh>
    <rPh sb="4" eb="6">
      <t>ヨテイ</t>
    </rPh>
    <rPh sb="6" eb="8">
      <t>カイスウ</t>
    </rPh>
    <phoneticPr fontId="2"/>
  </si>
  <si>
    <t>【参考】営利加算判定対象外（参加費・月謝等と別に徴収する場合）※月額</t>
    <rPh sb="1" eb="3">
      <t>サンコウ</t>
    </rPh>
    <rPh sb="4" eb="6">
      <t>エイリ</t>
    </rPh>
    <rPh sb="6" eb="8">
      <t>カサン</t>
    </rPh>
    <rPh sb="8" eb="10">
      <t>ハンテイ</t>
    </rPh>
    <rPh sb="10" eb="13">
      <t>タイショウガイ</t>
    </rPh>
    <rPh sb="14" eb="17">
      <t>サンカヒ</t>
    </rPh>
    <rPh sb="18" eb="20">
      <t>ゲッシャ</t>
    </rPh>
    <rPh sb="20" eb="21">
      <t>トウ</t>
    </rPh>
    <rPh sb="22" eb="23">
      <t>ベツ</t>
    </rPh>
    <rPh sb="24" eb="26">
      <t>チョウシュウ</t>
    </rPh>
    <rPh sb="28" eb="30">
      <t>バアイ</t>
    </rPh>
    <rPh sb="32" eb="34">
      <t>ゲツガク</t>
    </rPh>
    <phoneticPr fontId="2"/>
  </si>
  <si>
    <t>勾玉づくり体験会</t>
    <rPh sb="0" eb="2">
      <t>マガタマ</t>
    </rPh>
    <rPh sb="5" eb="7">
      <t>タイケン</t>
    </rPh>
    <rPh sb="7" eb="8">
      <t>カイ</t>
    </rPh>
    <phoneticPr fontId="2"/>
  </si>
  <si>
    <t>〇〇　〇〇</t>
    <phoneticPr fontId="2"/>
  </si>
  <si>
    <t>東大阪市〇〇</t>
    <rPh sb="0" eb="4">
      <t>ヒガシオオサカシ</t>
    </rPh>
    <phoneticPr fontId="2"/>
  </si>
  <si>
    <t>090-〇〇〇〇-〇〇〇〇</t>
    <phoneticPr fontId="2"/>
  </si>
  <si>
    <t>事 　業　 内 　容</t>
    <rPh sb="0" eb="1">
      <t>コト</t>
    </rPh>
    <rPh sb="3" eb="4">
      <t>ギョウ</t>
    </rPh>
    <rPh sb="6" eb="7">
      <t>ウチ</t>
    </rPh>
    <rPh sb="9" eb="10">
      <t>カタチ</t>
    </rPh>
    <phoneticPr fontId="2"/>
  </si>
  <si>
    <t>会場使用料</t>
    <rPh sb="0" eb="2">
      <t>カイジョウ</t>
    </rPh>
    <rPh sb="2" eb="5">
      <t>シヨウリョウ</t>
    </rPh>
    <phoneticPr fontId="2"/>
  </si>
  <si>
    <t>日下市民プラザ　多目的ホール（夜間）</t>
    <rPh sb="0" eb="1">
      <t>ヒ</t>
    </rPh>
    <rPh sb="1" eb="2">
      <t>シタ</t>
    </rPh>
    <rPh sb="2" eb="4">
      <t>シミン</t>
    </rPh>
    <rPh sb="8" eb="11">
      <t>タモクテキ</t>
    </rPh>
    <rPh sb="15" eb="17">
      <t>ヤカン</t>
    </rPh>
    <phoneticPr fontId="2"/>
  </si>
  <si>
    <t>〇〇教室</t>
    <rPh sb="2" eb="4">
      <t>キョウシツ</t>
    </rPh>
    <phoneticPr fontId="2"/>
  </si>
  <si>
    <t>毎週水曜日に、日下市民プラザの多目的ホール（夜間）にて〇〇を習いたい生徒に対して月謝制にて教室を開催する。</t>
    <rPh sb="0" eb="2">
      <t>マイシュウ</t>
    </rPh>
    <rPh sb="2" eb="5">
      <t>スイヨウビ</t>
    </rPh>
    <rPh sb="7" eb="9">
      <t>クサカ</t>
    </rPh>
    <rPh sb="9" eb="11">
      <t>シミン</t>
    </rPh>
    <rPh sb="15" eb="18">
      <t>タモクテキ</t>
    </rPh>
    <rPh sb="22" eb="24">
      <t>ヤカン</t>
    </rPh>
    <rPh sb="30" eb="31">
      <t>ナラ</t>
    </rPh>
    <rPh sb="34" eb="36">
      <t>セイト</t>
    </rPh>
    <rPh sb="37" eb="38">
      <t>タイ</t>
    </rPh>
    <rPh sb="40" eb="42">
      <t>ゲッシャ</t>
    </rPh>
    <rPh sb="42" eb="43">
      <t>セイ</t>
    </rPh>
    <rPh sb="45" eb="47">
      <t>キョウシツ</t>
    </rPh>
    <rPh sb="48" eb="50">
      <t>カイサイ</t>
    </rPh>
    <phoneticPr fontId="2"/>
  </si>
  <si>
    <t>楠根市民プラザ　多目的ホール（午後）</t>
    <rPh sb="0" eb="2">
      <t>クスネ</t>
    </rPh>
    <rPh sb="2" eb="4">
      <t>シミン</t>
    </rPh>
    <rPh sb="8" eb="11">
      <t>タモクテキ</t>
    </rPh>
    <rPh sb="15" eb="17">
      <t>ゴゴ</t>
    </rPh>
    <phoneticPr fontId="2"/>
  </si>
  <si>
    <t>日下市民プラザ</t>
    <rPh sb="0" eb="1">
      <t>ヒ</t>
    </rPh>
    <rPh sb="1" eb="2">
      <t>シタ</t>
    </rPh>
    <rPh sb="2" eb="4">
      <t>シミン</t>
    </rPh>
    <phoneticPr fontId="2"/>
  </si>
  <si>
    <t>4/5に、事前申し込み制にて勾玉づくり体験会を開催する。参加費は１人あたり500円で、材料費として1人あたり別途300円を徴収する。</t>
    <rPh sb="5" eb="7">
      <t>ジゼン</t>
    </rPh>
    <rPh sb="7" eb="8">
      <t>モウ</t>
    </rPh>
    <rPh sb="9" eb="10">
      <t>コ</t>
    </rPh>
    <rPh sb="11" eb="12">
      <t>セイ</t>
    </rPh>
    <rPh sb="14" eb="16">
      <t>マガタマ</t>
    </rPh>
    <rPh sb="19" eb="22">
      <t>タイケンカイ</t>
    </rPh>
    <rPh sb="23" eb="25">
      <t>カイサイ</t>
    </rPh>
    <rPh sb="28" eb="31">
      <t>サンカヒ</t>
    </rPh>
    <rPh sb="33" eb="34">
      <t>ニン</t>
    </rPh>
    <rPh sb="40" eb="41">
      <t>エン</t>
    </rPh>
    <rPh sb="43" eb="46">
      <t>ザイリョウヒ</t>
    </rPh>
    <rPh sb="50" eb="51">
      <t>ニン</t>
    </rPh>
    <rPh sb="54" eb="56">
      <t>ベット</t>
    </rPh>
    <rPh sb="59" eb="60">
      <t>エン</t>
    </rPh>
    <rPh sb="61" eb="63">
      <t>チョウシュウ</t>
    </rPh>
    <phoneticPr fontId="2"/>
  </si>
  <si>
    <t>〇〇を習いたい生徒に対して月謝制にて教室を開催する。
4/6は日下市民プラザ△△にて実施
4/13、4/20は日下市民プラザ□□にて実施
4/27は日下市民プラザ△□にて実施</t>
    <rPh sb="3" eb="4">
      <t>ナラ</t>
    </rPh>
    <rPh sb="7" eb="9">
      <t>セイト</t>
    </rPh>
    <rPh sb="10" eb="11">
      <t>タイ</t>
    </rPh>
    <rPh sb="13" eb="15">
      <t>ゲッシャ</t>
    </rPh>
    <rPh sb="15" eb="16">
      <t>セイ</t>
    </rPh>
    <rPh sb="18" eb="20">
      <t>キョウシツ</t>
    </rPh>
    <rPh sb="21" eb="23">
      <t>カイサイ</t>
    </rPh>
    <rPh sb="31" eb="33">
      <t>クサカ</t>
    </rPh>
    <rPh sb="33" eb="35">
      <t>シミン</t>
    </rPh>
    <rPh sb="42" eb="44">
      <t>ジッシ</t>
    </rPh>
    <rPh sb="55" eb="57">
      <t>クサカ</t>
    </rPh>
    <rPh sb="57" eb="59">
      <t>シミン</t>
    </rPh>
    <rPh sb="66" eb="68">
      <t>ジッシ</t>
    </rPh>
    <rPh sb="74" eb="76">
      <t>クサカ</t>
    </rPh>
    <rPh sb="76" eb="78">
      <t>シミン</t>
    </rPh>
    <rPh sb="85" eb="87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</si>
</sst>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人&quot;"/>
    <numFmt numFmtId="178" formatCode="#,##0&quot;回&quot;"/>
  </numFmts>
  <fonts count="7">
    <font>
      <sz val="11"/>
      <color theme="1"/>
      <name val="游ゴシック"/>
      <family val="2"/>
      <scheme val="minor"/>
    </font>
    <font>
      <sz val="18"/>
      <color theme="1"/>
      <name val="UD デジタル 教科書体 N-B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color rgb="FF0070C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3" fillId="0" borderId="11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3" fillId="0" borderId="1" xfId="0" applyNumberFormat="1" applyFont="1" applyBorder="1"/>
    <xf numFmtId="177" fontId="4" fillId="0" borderId="1" xfId="0" applyNumberFormat="1" applyFont="1" applyBorder="1"/>
    <xf numFmtId="176" fontId="4" fillId="0" borderId="1" xfId="0" applyNumberFormat="1" applyFont="1" applyBorder="1"/>
    <xf numFmtId="177" fontId="3" fillId="0" borderId="11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vertical="center" shrinkToFit="1"/>
    </xf>
    <xf numFmtId="176" fontId="3" fillId="2" borderId="11" xfId="0" applyNumberFormat="1" applyFont="1" applyFill="1" applyBorder="1" applyAlignment="1" applyProtection="1">
      <alignment vertical="center" shrinkToFit="1"/>
      <protection locked="0"/>
    </xf>
    <xf numFmtId="177" fontId="3" fillId="2" borderId="11" xfId="0" applyNumberFormat="1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Protection="1">
      <protection locked="0"/>
    </xf>
    <xf numFmtId="178" fontId="3" fillId="2" borderId="1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10</xdr:row>
      <xdr:rowOff>66675</xdr:rowOff>
    </xdr:from>
    <xdr:to>
      <xdr:col>6</xdr:col>
      <xdr:colOff>647700</xdr:colOff>
      <xdr:row>10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11</xdr:row>
      <xdr:rowOff>76200</xdr:rowOff>
    </xdr:from>
    <xdr:to>
      <xdr:col>6</xdr:col>
      <xdr:colOff>638175</xdr:colOff>
      <xdr:row>11</xdr:row>
      <xdr:rowOff>342900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10050" y="4457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0</xdr:row>
      <xdr:rowOff>38100</xdr:rowOff>
    </xdr:from>
    <xdr:to>
      <xdr:col>7</xdr:col>
      <xdr:colOff>657225</xdr:colOff>
      <xdr:row>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86175" y="38100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10</xdr:row>
      <xdr:rowOff>66675</xdr:rowOff>
    </xdr:from>
    <xdr:to>
      <xdr:col>6</xdr:col>
      <xdr:colOff>647700</xdr:colOff>
      <xdr:row>10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11</xdr:row>
      <xdr:rowOff>76200</xdr:rowOff>
    </xdr:from>
    <xdr:to>
      <xdr:col>6</xdr:col>
      <xdr:colOff>638175</xdr:colOff>
      <xdr:row>11</xdr:row>
      <xdr:rowOff>342900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10050" y="4457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352425</xdr:colOff>
      <xdr:row>2</xdr:row>
      <xdr:rowOff>95250</xdr:rowOff>
    </xdr:from>
    <xdr:to>
      <xdr:col>7</xdr:col>
      <xdr:colOff>542925</xdr:colOff>
      <xdr:row>3</xdr:row>
      <xdr:rowOff>238125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86125" y="47625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10</xdr:row>
      <xdr:rowOff>66675</xdr:rowOff>
    </xdr:from>
    <xdr:to>
      <xdr:col>6</xdr:col>
      <xdr:colOff>647700</xdr:colOff>
      <xdr:row>10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0</xdr:row>
      <xdr:rowOff>47625</xdr:rowOff>
    </xdr:from>
    <xdr:to>
      <xdr:col>7</xdr:col>
      <xdr:colOff>657225</xdr:colOff>
      <xdr:row>2</xdr:row>
      <xdr:rowOff>342900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686175" y="47625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10</xdr:row>
      <xdr:rowOff>66675</xdr:rowOff>
    </xdr:from>
    <xdr:to>
      <xdr:col>6</xdr:col>
      <xdr:colOff>647700</xdr:colOff>
      <xdr:row>10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342900</xdr:colOff>
      <xdr:row>2</xdr:row>
      <xdr:rowOff>85725</xdr:rowOff>
    </xdr:from>
    <xdr:to>
      <xdr:col>7</xdr:col>
      <xdr:colOff>533400</xdr:colOff>
      <xdr:row>3</xdr:row>
      <xdr:rowOff>228600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76600" y="466725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10</xdr:row>
      <xdr:rowOff>66675</xdr:rowOff>
    </xdr:from>
    <xdr:to>
      <xdr:col>6</xdr:col>
      <xdr:colOff>647700</xdr:colOff>
      <xdr:row>10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38100</xdr:colOff>
      <xdr:row>0</xdr:row>
      <xdr:rowOff>38100</xdr:rowOff>
    </xdr:from>
    <xdr:to>
      <xdr:col>7</xdr:col>
      <xdr:colOff>676275</xdr:colOff>
      <xdr:row>2</xdr:row>
      <xdr:rowOff>333375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705225" y="38100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10</xdr:row>
      <xdr:rowOff>66675</xdr:rowOff>
    </xdr:from>
    <xdr:to>
      <xdr:col>6</xdr:col>
      <xdr:colOff>647700</xdr:colOff>
      <xdr:row>10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210050" y="4051935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210050" y="4432935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200525" y="482346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10</xdr:row>
      <xdr:rowOff>57150</xdr:rowOff>
    </xdr:from>
    <xdr:to>
      <xdr:col>2</xdr:col>
      <xdr:colOff>647700</xdr:colOff>
      <xdr:row>10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352425</xdr:colOff>
      <xdr:row>2</xdr:row>
      <xdr:rowOff>95250</xdr:rowOff>
    </xdr:from>
    <xdr:to>
      <xdr:col>7</xdr:col>
      <xdr:colOff>542925</xdr:colOff>
      <xdr:row>3</xdr:row>
      <xdr:rowOff>238125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286125" y="47625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5"/>
  <sheetViews>
    <sheetView tabSelected="1" workbookViewId="0">
      <selection activeCell="O7" sqref="O7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3" t="s">
        <v>0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30" customHeight="1"/>
    <row r="4" spans="1:8" ht="30" customHeight="1">
      <c r="A4" s="21" t="s">
        <v>1</v>
      </c>
      <c r="B4" s="21"/>
      <c r="C4" s="22"/>
      <c r="D4" s="22"/>
      <c r="E4" s="22"/>
      <c r="F4" s="22"/>
      <c r="G4" s="22"/>
      <c r="H4" s="22"/>
    </row>
    <row r="5" spans="1:8" ht="60" customHeight="1">
      <c r="A5" s="21" t="s">
        <v>32</v>
      </c>
      <c r="B5" s="21"/>
      <c r="C5" s="22"/>
      <c r="D5" s="22"/>
      <c r="E5" s="22"/>
      <c r="F5" s="22"/>
      <c r="G5" s="22"/>
      <c r="H5" s="22"/>
    </row>
    <row r="6" spans="1:8" ht="30" customHeight="1">
      <c r="A6" s="21" t="s">
        <v>2</v>
      </c>
      <c r="B6" s="21"/>
      <c r="C6" s="22"/>
      <c r="D6" s="22"/>
      <c r="E6" s="22"/>
      <c r="F6" s="22"/>
      <c r="G6" s="22"/>
      <c r="H6" s="22"/>
    </row>
    <row r="7" spans="1:8" ht="30" customHeight="1">
      <c r="A7" s="24" t="s">
        <v>3</v>
      </c>
      <c r="B7" s="2" t="s">
        <v>4</v>
      </c>
      <c r="C7" s="25"/>
      <c r="D7" s="25"/>
      <c r="E7" s="25"/>
      <c r="F7" s="25"/>
      <c r="G7" s="25"/>
      <c r="H7" s="25"/>
    </row>
    <row r="8" spans="1:8" ht="30" customHeight="1">
      <c r="A8" s="24"/>
      <c r="B8" s="3" t="s">
        <v>5</v>
      </c>
      <c r="C8" s="26"/>
      <c r="D8" s="26"/>
      <c r="E8" s="26"/>
      <c r="F8" s="26"/>
      <c r="G8" s="26"/>
      <c r="H8" s="26"/>
    </row>
    <row r="9" spans="1:8" ht="30" customHeight="1">
      <c r="A9" s="24"/>
      <c r="B9" s="4" t="s">
        <v>6</v>
      </c>
      <c r="C9" s="27"/>
      <c r="D9" s="27"/>
      <c r="E9" s="27"/>
      <c r="F9" s="27"/>
      <c r="G9" s="27"/>
      <c r="H9" s="27"/>
    </row>
    <row r="10" spans="1:8" ht="45" customHeight="1">
      <c r="A10" s="28" t="s">
        <v>7</v>
      </c>
      <c r="B10" s="21"/>
      <c r="C10" s="21"/>
      <c r="D10" s="21"/>
      <c r="E10" s="28" t="s">
        <v>8</v>
      </c>
      <c r="F10" s="21"/>
      <c r="G10" s="21"/>
      <c r="H10" s="21"/>
    </row>
    <row r="11" spans="1:8" ht="30" customHeight="1">
      <c r="A11" s="29" t="s">
        <v>9</v>
      </c>
      <c r="B11" s="30"/>
      <c r="C11" s="30"/>
      <c r="D11" s="17"/>
      <c r="E11" s="29" t="s">
        <v>10</v>
      </c>
      <c r="F11" s="30"/>
      <c r="G11" s="30"/>
      <c r="H11" s="17"/>
    </row>
    <row r="12" spans="1:8" ht="30" customHeight="1">
      <c r="A12" s="29" t="s">
        <v>11</v>
      </c>
      <c r="B12" s="30"/>
      <c r="C12" s="30"/>
      <c r="D12" s="18"/>
      <c r="E12" s="29" t="s">
        <v>12</v>
      </c>
      <c r="F12" s="30"/>
      <c r="G12" s="30"/>
      <c r="H12" s="17"/>
    </row>
    <row r="13" spans="1:8" ht="30" customHeight="1">
      <c r="A13" s="21" t="s">
        <v>13</v>
      </c>
      <c r="B13" s="21"/>
      <c r="C13" s="31"/>
      <c r="D13" s="8">
        <f>D11*D12</f>
        <v>0</v>
      </c>
      <c r="E13" s="21" t="s">
        <v>13</v>
      </c>
      <c r="F13" s="21"/>
      <c r="G13" s="31"/>
      <c r="H13" s="8">
        <f>SUM(H11:H12)</f>
        <v>0</v>
      </c>
    </row>
    <row r="14" spans="1:8" ht="30" customHeight="1">
      <c r="A14" s="31" t="s">
        <v>14</v>
      </c>
      <c r="B14" s="32"/>
      <c r="C14" s="32"/>
      <c r="D14" s="32"/>
      <c r="E14" s="32"/>
      <c r="F14" s="33"/>
      <c r="G14" s="34">
        <f>D13-H13</f>
        <v>0</v>
      </c>
      <c r="H14" s="35"/>
    </row>
    <row r="15" spans="1:8" ht="30" customHeight="1"/>
    <row r="16" spans="1:8" ht="30" customHeight="1">
      <c r="A16" s="36" t="s">
        <v>15</v>
      </c>
      <c r="B16" s="37"/>
      <c r="C16" s="38"/>
      <c r="E16" s="21" t="s">
        <v>16</v>
      </c>
      <c r="F16" s="21"/>
      <c r="G16" s="21"/>
      <c r="H16" s="9">
        <f>H11*2+H12</f>
        <v>0</v>
      </c>
    </row>
    <row r="17" spans="1:8" ht="30" customHeight="1" thickBot="1">
      <c r="A17" s="39"/>
      <c r="B17" s="40"/>
      <c r="C17" s="41"/>
      <c r="E17" s="45" t="s">
        <v>17</v>
      </c>
      <c r="F17" s="45"/>
      <c r="G17" s="45"/>
      <c r="H17" s="10">
        <f>D13-H16</f>
        <v>0</v>
      </c>
    </row>
    <row r="18" spans="1:8" ht="30" customHeight="1" thickTop="1" thickBot="1">
      <c r="A18" s="42"/>
      <c r="B18" s="43"/>
      <c r="C18" s="44"/>
      <c r="E18" s="46" t="s">
        <v>18</v>
      </c>
      <c r="F18" s="46"/>
      <c r="G18" s="47" t="str">
        <f>IF(H17&gt;0,"営利","非営利")</f>
        <v>非営利</v>
      </c>
      <c r="H18" s="47"/>
    </row>
    <row r="19" spans="1:8" ht="30" customHeight="1" thickTop="1"/>
    <row r="20" spans="1:8">
      <c r="A20" s="1" t="s">
        <v>19</v>
      </c>
    </row>
    <row r="21" spans="1:8" ht="30" customHeight="1">
      <c r="A21" s="48" t="s">
        <v>20</v>
      </c>
      <c r="B21" s="48"/>
      <c r="C21" s="48"/>
      <c r="D21" s="19"/>
      <c r="E21" s="48" t="s">
        <v>21</v>
      </c>
      <c r="F21" s="48"/>
      <c r="G21" s="48"/>
      <c r="H21" s="19"/>
    </row>
    <row r="22" spans="1:8" ht="30" customHeight="1">
      <c r="A22" s="48" t="s">
        <v>11</v>
      </c>
      <c r="B22" s="48"/>
      <c r="C22" s="48"/>
      <c r="D22" s="12">
        <f>D12</f>
        <v>0</v>
      </c>
      <c r="E22" s="48" t="s">
        <v>11</v>
      </c>
      <c r="F22" s="48"/>
      <c r="G22" s="48"/>
      <c r="H22" s="12">
        <f>D12</f>
        <v>0</v>
      </c>
    </row>
    <row r="23" spans="1:8" ht="30" customHeight="1">
      <c r="A23" s="49" t="s">
        <v>13</v>
      </c>
      <c r="B23" s="49"/>
      <c r="C23" s="49"/>
      <c r="D23" s="13">
        <f>D21*D22</f>
        <v>0</v>
      </c>
      <c r="E23" s="49" t="s">
        <v>13</v>
      </c>
      <c r="F23" s="49"/>
      <c r="G23" s="49"/>
      <c r="H23" s="13">
        <f>H21*H22</f>
        <v>0</v>
      </c>
    </row>
    <row r="24" spans="1:8" ht="30" customHeight="1"/>
    <row r="25" spans="1:8">
      <c r="A25" s="1" t="s">
        <v>22</v>
      </c>
    </row>
  </sheetData>
  <sheetProtection algorithmName="SHA-512" hashValue="lR2esegCHbTuSctcIOliDx3hqpX1CzGljHAkj2uG7IOfphLQG1MPN7I05PtJJoXYaH5MhOmCyXvlldEJWpIxmA==" saltValue="dyrJg4gfR4RxN/3MfSg4nQ==" spinCount="100000" sheet="1" objects="1" scenarios="1"/>
  <mergeCells count="32">
    <mergeCell ref="A21:C21"/>
    <mergeCell ref="E21:G21"/>
    <mergeCell ref="A22:C22"/>
    <mergeCell ref="E22:G22"/>
    <mergeCell ref="A23:C23"/>
    <mergeCell ref="E23:G23"/>
    <mergeCell ref="A14:F14"/>
    <mergeCell ref="G14:H14"/>
    <mergeCell ref="A16:C18"/>
    <mergeCell ref="E16:G16"/>
    <mergeCell ref="E17:G17"/>
    <mergeCell ref="E18:F18"/>
    <mergeCell ref="G18:H18"/>
    <mergeCell ref="A11:C11"/>
    <mergeCell ref="E11:G11"/>
    <mergeCell ref="A12:C12"/>
    <mergeCell ref="E12:G12"/>
    <mergeCell ref="A13:C13"/>
    <mergeCell ref="E13:G13"/>
    <mergeCell ref="A7:A9"/>
    <mergeCell ref="C7:H7"/>
    <mergeCell ref="C8:H8"/>
    <mergeCell ref="C9:H9"/>
    <mergeCell ref="A10:D10"/>
    <mergeCell ref="E10:H10"/>
    <mergeCell ref="A6:B6"/>
    <mergeCell ref="C6:H6"/>
    <mergeCell ref="A1:H2"/>
    <mergeCell ref="A4:B4"/>
    <mergeCell ref="C4:H4"/>
    <mergeCell ref="A5:B5"/>
    <mergeCell ref="C5:H5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blackAndWhite="1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25"/>
  <sheetViews>
    <sheetView workbookViewId="0">
      <selection activeCell="C5" sqref="C5:H5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3" t="s">
        <v>0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30" customHeight="1"/>
    <row r="4" spans="1:8" ht="30" customHeight="1">
      <c r="A4" s="21" t="s">
        <v>1</v>
      </c>
      <c r="B4" s="21"/>
      <c r="C4" s="50" t="s">
        <v>28</v>
      </c>
      <c r="D4" s="50"/>
      <c r="E4" s="50"/>
      <c r="F4" s="50"/>
      <c r="G4" s="50"/>
      <c r="H4" s="50"/>
    </row>
    <row r="5" spans="1:8" ht="60" customHeight="1">
      <c r="A5" s="21" t="s">
        <v>32</v>
      </c>
      <c r="B5" s="21"/>
      <c r="C5" s="51" t="s">
        <v>39</v>
      </c>
      <c r="D5" s="51"/>
      <c r="E5" s="51"/>
      <c r="F5" s="51"/>
      <c r="G5" s="51"/>
      <c r="H5" s="51"/>
    </row>
    <row r="6" spans="1:8" ht="30" customHeight="1">
      <c r="A6" s="21" t="s">
        <v>2</v>
      </c>
      <c r="B6" s="21"/>
      <c r="C6" s="50" t="s">
        <v>37</v>
      </c>
      <c r="D6" s="50"/>
      <c r="E6" s="50"/>
      <c r="F6" s="50"/>
      <c r="G6" s="50"/>
      <c r="H6" s="50"/>
    </row>
    <row r="7" spans="1:8" ht="30" customHeight="1">
      <c r="A7" s="24" t="s">
        <v>3</v>
      </c>
      <c r="B7" s="2" t="s">
        <v>4</v>
      </c>
      <c r="C7" s="52" t="s">
        <v>29</v>
      </c>
      <c r="D7" s="52"/>
      <c r="E7" s="52"/>
      <c r="F7" s="52"/>
      <c r="G7" s="52"/>
      <c r="H7" s="52"/>
    </row>
    <row r="8" spans="1:8" ht="30" customHeight="1">
      <c r="A8" s="24"/>
      <c r="B8" s="3" t="s">
        <v>5</v>
      </c>
      <c r="C8" s="53" t="s">
        <v>30</v>
      </c>
      <c r="D8" s="53"/>
      <c r="E8" s="53"/>
      <c r="F8" s="53"/>
      <c r="G8" s="53"/>
      <c r="H8" s="53"/>
    </row>
    <row r="9" spans="1:8" ht="30" customHeight="1">
      <c r="A9" s="24"/>
      <c r="B9" s="4" t="s">
        <v>6</v>
      </c>
      <c r="C9" s="54" t="s">
        <v>31</v>
      </c>
      <c r="D9" s="54"/>
      <c r="E9" s="54"/>
      <c r="F9" s="54"/>
      <c r="G9" s="54"/>
      <c r="H9" s="54"/>
    </row>
    <row r="10" spans="1:8" ht="45" customHeight="1">
      <c r="A10" s="28" t="s">
        <v>7</v>
      </c>
      <c r="B10" s="21"/>
      <c r="C10" s="21"/>
      <c r="D10" s="21"/>
      <c r="E10" s="28" t="s">
        <v>8</v>
      </c>
      <c r="F10" s="21"/>
      <c r="G10" s="21"/>
      <c r="H10" s="21"/>
    </row>
    <row r="11" spans="1:8" ht="30" customHeight="1">
      <c r="A11" s="29" t="s">
        <v>9</v>
      </c>
      <c r="B11" s="30"/>
      <c r="C11" s="30"/>
      <c r="D11" s="7">
        <v>500</v>
      </c>
      <c r="E11" s="29" t="s">
        <v>10</v>
      </c>
      <c r="F11" s="30"/>
      <c r="G11" s="30"/>
      <c r="H11" s="7">
        <v>3200</v>
      </c>
    </row>
    <row r="12" spans="1:8" ht="30" customHeight="1">
      <c r="A12" s="29" t="s">
        <v>11</v>
      </c>
      <c r="B12" s="30"/>
      <c r="C12" s="30"/>
      <c r="D12" s="14">
        <v>10</v>
      </c>
      <c r="E12" s="29" t="s">
        <v>12</v>
      </c>
      <c r="F12" s="30"/>
      <c r="G12" s="30"/>
      <c r="H12" s="7">
        <v>500</v>
      </c>
    </row>
    <row r="13" spans="1:8" ht="30" customHeight="1">
      <c r="A13" s="21" t="s">
        <v>13</v>
      </c>
      <c r="B13" s="21"/>
      <c r="C13" s="31"/>
      <c r="D13" s="8">
        <f>D11*D12</f>
        <v>5000</v>
      </c>
      <c r="E13" s="21" t="s">
        <v>13</v>
      </c>
      <c r="F13" s="21"/>
      <c r="G13" s="31"/>
      <c r="H13" s="8">
        <f>SUM(H11:H12)</f>
        <v>3700</v>
      </c>
    </row>
    <row r="14" spans="1:8" ht="30" customHeight="1">
      <c r="A14" s="31" t="s">
        <v>14</v>
      </c>
      <c r="B14" s="32"/>
      <c r="C14" s="32"/>
      <c r="D14" s="32"/>
      <c r="E14" s="32"/>
      <c r="F14" s="33"/>
      <c r="G14" s="34">
        <f>D13-H13</f>
        <v>1300</v>
      </c>
      <c r="H14" s="35"/>
    </row>
    <row r="15" spans="1:8" ht="30" customHeight="1"/>
    <row r="16" spans="1:8" ht="30" customHeight="1">
      <c r="A16" s="36" t="s">
        <v>15</v>
      </c>
      <c r="B16" s="37"/>
      <c r="C16" s="38"/>
      <c r="E16" s="21" t="s">
        <v>16</v>
      </c>
      <c r="F16" s="21"/>
      <c r="G16" s="21"/>
      <c r="H16" s="9">
        <f>H11*2+H12</f>
        <v>6900</v>
      </c>
    </row>
    <row r="17" spans="1:8" ht="30" customHeight="1" thickBot="1">
      <c r="A17" s="39"/>
      <c r="B17" s="40"/>
      <c r="C17" s="41"/>
      <c r="E17" s="45" t="s">
        <v>17</v>
      </c>
      <c r="F17" s="45"/>
      <c r="G17" s="45"/>
      <c r="H17" s="10">
        <f>D13-H16</f>
        <v>-1900</v>
      </c>
    </row>
    <row r="18" spans="1:8" ht="30" customHeight="1" thickTop="1" thickBot="1">
      <c r="A18" s="42"/>
      <c r="B18" s="43"/>
      <c r="C18" s="44"/>
      <c r="E18" s="46" t="s">
        <v>18</v>
      </c>
      <c r="F18" s="46"/>
      <c r="G18" s="47" t="str">
        <f>IF(H17&gt;0,"営利","非営利")</f>
        <v>非営利</v>
      </c>
      <c r="H18" s="47"/>
    </row>
    <row r="19" spans="1:8" ht="30" customHeight="1" thickTop="1"/>
    <row r="20" spans="1:8">
      <c r="A20" s="1" t="s">
        <v>19</v>
      </c>
    </row>
    <row r="21" spans="1:8" ht="30" customHeight="1">
      <c r="A21" s="48" t="s">
        <v>20</v>
      </c>
      <c r="B21" s="48"/>
      <c r="C21" s="48"/>
      <c r="D21" s="11">
        <v>300</v>
      </c>
      <c r="E21" s="48" t="s">
        <v>21</v>
      </c>
      <c r="F21" s="48"/>
      <c r="G21" s="48"/>
      <c r="H21" s="11">
        <v>300</v>
      </c>
    </row>
    <row r="22" spans="1:8" ht="30" customHeight="1">
      <c r="A22" s="48" t="s">
        <v>11</v>
      </c>
      <c r="B22" s="48"/>
      <c r="C22" s="48"/>
      <c r="D22" s="12">
        <f>D12</f>
        <v>10</v>
      </c>
      <c r="E22" s="48" t="s">
        <v>11</v>
      </c>
      <c r="F22" s="48"/>
      <c r="G22" s="48"/>
      <c r="H22" s="12">
        <f>D12</f>
        <v>10</v>
      </c>
    </row>
    <row r="23" spans="1:8" ht="30" customHeight="1">
      <c r="A23" s="49" t="s">
        <v>13</v>
      </c>
      <c r="B23" s="49"/>
      <c r="C23" s="49"/>
      <c r="D23" s="13">
        <f>D21*D22</f>
        <v>3000</v>
      </c>
      <c r="E23" s="49" t="s">
        <v>13</v>
      </c>
      <c r="F23" s="49"/>
      <c r="G23" s="49"/>
      <c r="H23" s="13">
        <f>H21*H22</f>
        <v>3000</v>
      </c>
    </row>
    <row r="24" spans="1:8" ht="30" customHeight="1"/>
    <row r="25" spans="1:8">
      <c r="A25" s="1" t="s">
        <v>22</v>
      </c>
    </row>
  </sheetData>
  <sheetProtection algorithmName="SHA-512" hashValue="7nN+IlQnf8YT7WjALy65ovNE+imKC0mgz2jG+uvoXMuHdhNycR2dBA476m+B8/G5LIrRaJVXmOmZ5qg/0jM41g==" saltValue="WhmiJiJ2V7qkPbmQ/JUxLw==" spinCount="100000" sheet="1" objects="1" scenarios="1"/>
  <mergeCells count="32">
    <mergeCell ref="A21:C21"/>
    <mergeCell ref="E21:G21"/>
    <mergeCell ref="A22:C22"/>
    <mergeCell ref="E22:G22"/>
    <mergeCell ref="A23:C23"/>
    <mergeCell ref="E23:G23"/>
    <mergeCell ref="A14:F14"/>
    <mergeCell ref="G14:H14"/>
    <mergeCell ref="A16:C18"/>
    <mergeCell ref="E16:G16"/>
    <mergeCell ref="E17:G17"/>
    <mergeCell ref="E18:F18"/>
    <mergeCell ref="G18:H18"/>
    <mergeCell ref="A11:C11"/>
    <mergeCell ref="E11:G11"/>
    <mergeCell ref="A12:C12"/>
    <mergeCell ref="E12:G12"/>
    <mergeCell ref="A13:C13"/>
    <mergeCell ref="E13:G13"/>
    <mergeCell ref="A7:A9"/>
    <mergeCell ref="C7:H7"/>
    <mergeCell ref="C8:H8"/>
    <mergeCell ref="C9:H9"/>
    <mergeCell ref="A10:D10"/>
    <mergeCell ref="E10:H10"/>
    <mergeCell ref="A6:B6"/>
    <mergeCell ref="C6:H6"/>
    <mergeCell ref="A1:H2"/>
    <mergeCell ref="A4:B4"/>
    <mergeCell ref="C4:H4"/>
    <mergeCell ref="A5:B5"/>
    <mergeCell ref="C5:H5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26"/>
  <sheetViews>
    <sheetView workbookViewId="0">
      <selection activeCell="C3" sqref="C3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3" t="s">
        <v>0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30" customHeight="1"/>
    <row r="4" spans="1:8" ht="30" customHeight="1">
      <c r="A4" s="21" t="s">
        <v>1</v>
      </c>
      <c r="B4" s="21"/>
      <c r="C4" s="22"/>
      <c r="D4" s="22"/>
      <c r="E4" s="22"/>
      <c r="F4" s="22"/>
      <c r="G4" s="22"/>
      <c r="H4" s="22"/>
    </row>
    <row r="5" spans="1:8" ht="60" customHeight="1">
      <c r="A5" s="21" t="s">
        <v>32</v>
      </c>
      <c r="B5" s="21"/>
      <c r="C5" s="22"/>
      <c r="D5" s="22"/>
      <c r="E5" s="22"/>
      <c r="F5" s="22"/>
      <c r="G5" s="22"/>
      <c r="H5" s="22"/>
    </row>
    <row r="6" spans="1:8" ht="30" customHeight="1">
      <c r="A6" s="21" t="s">
        <v>2</v>
      </c>
      <c r="B6" s="21"/>
      <c r="C6" s="22"/>
      <c r="D6" s="22"/>
      <c r="E6" s="22"/>
      <c r="F6" s="22"/>
      <c r="G6" s="22"/>
      <c r="H6" s="22"/>
    </row>
    <row r="7" spans="1:8" ht="30" customHeight="1">
      <c r="A7" s="24" t="s">
        <v>3</v>
      </c>
      <c r="B7" s="2" t="s">
        <v>4</v>
      </c>
      <c r="C7" s="25"/>
      <c r="D7" s="25"/>
      <c r="E7" s="25"/>
      <c r="F7" s="25"/>
      <c r="G7" s="25"/>
      <c r="H7" s="25"/>
    </row>
    <row r="8" spans="1:8" ht="30" customHeight="1">
      <c r="A8" s="24"/>
      <c r="B8" s="3" t="s">
        <v>5</v>
      </c>
      <c r="C8" s="26"/>
      <c r="D8" s="26"/>
      <c r="E8" s="26"/>
      <c r="F8" s="26"/>
      <c r="G8" s="26"/>
      <c r="H8" s="26"/>
    </row>
    <row r="9" spans="1:8" ht="30" customHeight="1">
      <c r="A9" s="24"/>
      <c r="B9" s="4" t="s">
        <v>6</v>
      </c>
      <c r="C9" s="27"/>
      <c r="D9" s="27"/>
      <c r="E9" s="27"/>
      <c r="F9" s="27"/>
      <c r="G9" s="27"/>
      <c r="H9" s="27"/>
    </row>
    <row r="10" spans="1:8" ht="45" customHeight="1">
      <c r="A10" s="28" t="s">
        <v>23</v>
      </c>
      <c r="B10" s="21"/>
      <c r="C10" s="21"/>
      <c r="D10" s="21"/>
      <c r="E10" s="28" t="s">
        <v>8</v>
      </c>
      <c r="F10" s="21"/>
      <c r="G10" s="21"/>
      <c r="H10" s="21"/>
    </row>
    <row r="11" spans="1:8" ht="30" customHeight="1">
      <c r="A11" s="5" t="s">
        <v>24</v>
      </c>
      <c r="B11" s="6"/>
      <c r="C11" s="6"/>
      <c r="D11" s="17"/>
      <c r="E11" s="29" t="s">
        <v>10</v>
      </c>
      <c r="F11" s="30"/>
      <c r="G11" s="30"/>
      <c r="H11" s="17"/>
    </row>
    <row r="12" spans="1:8" ht="30" customHeight="1">
      <c r="A12" s="29" t="s">
        <v>25</v>
      </c>
      <c r="B12" s="30"/>
      <c r="C12" s="30"/>
      <c r="D12" s="18"/>
      <c r="E12" s="29" t="s">
        <v>26</v>
      </c>
      <c r="F12" s="30"/>
      <c r="G12" s="30"/>
      <c r="H12" s="20"/>
    </row>
    <row r="13" spans="1:8" ht="30" customHeight="1">
      <c r="A13" s="55"/>
      <c r="B13" s="56"/>
      <c r="C13" s="56"/>
      <c r="D13" s="16"/>
      <c r="E13" s="29" t="s">
        <v>12</v>
      </c>
      <c r="F13" s="30"/>
      <c r="G13" s="30"/>
      <c r="H13" s="17"/>
    </row>
    <row r="14" spans="1:8" ht="30" customHeight="1">
      <c r="A14" s="21" t="s">
        <v>13</v>
      </c>
      <c r="B14" s="21"/>
      <c r="C14" s="31"/>
      <c r="D14" s="8">
        <f>D11*D12</f>
        <v>0</v>
      </c>
      <c r="E14" s="21" t="s">
        <v>13</v>
      </c>
      <c r="F14" s="21"/>
      <c r="G14" s="31"/>
      <c r="H14" s="8">
        <f>H11*H12+H13*H12</f>
        <v>0</v>
      </c>
    </row>
    <row r="15" spans="1:8" ht="30" customHeight="1">
      <c r="A15" s="31" t="s">
        <v>14</v>
      </c>
      <c r="B15" s="32"/>
      <c r="C15" s="32"/>
      <c r="D15" s="32"/>
      <c r="E15" s="32"/>
      <c r="F15" s="33"/>
      <c r="G15" s="34">
        <f>D14-H14</f>
        <v>0</v>
      </c>
      <c r="H15" s="35"/>
    </row>
    <row r="16" spans="1:8" ht="30" customHeight="1"/>
    <row r="17" spans="1:8" ht="30" customHeight="1">
      <c r="A17" s="36" t="s">
        <v>15</v>
      </c>
      <c r="B17" s="37"/>
      <c r="C17" s="38"/>
      <c r="E17" s="21" t="s">
        <v>16</v>
      </c>
      <c r="F17" s="21"/>
      <c r="G17" s="21"/>
      <c r="H17" s="9">
        <f>H11*H12*2+H13*H12</f>
        <v>0</v>
      </c>
    </row>
    <row r="18" spans="1:8" ht="30" customHeight="1" thickBot="1">
      <c r="A18" s="39"/>
      <c r="B18" s="40"/>
      <c r="C18" s="41"/>
      <c r="E18" s="45" t="s">
        <v>17</v>
      </c>
      <c r="F18" s="45"/>
      <c r="G18" s="45"/>
      <c r="H18" s="10">
        <f>D14-H17</f>
        <v>0</v>
      </c>
    </row>
    <row r="19" spans="1:8" ht="30" customHeight="1" thickTop="1" thickBot="1">
      <c r="A19" s="42"/>
      <c r="B19" s="43"/>
      <c r="C19" s="44"/>
      <c r="E19" s="46" t="s">
        <v>18</v>
      </c>
      <c r="F19" s="46"/>
      <c r="G19" s="47" t="str">
        <f>IF(H18&gt;0,"営利","非営利")</f>
        <v>非営利</v>
      </c>
      <c r="H19" s="47"/>
    </row>
    <row r="20" spans="1:8" ht="30" customHeight="1" thickTop="1"/>
    <row r="21" spans="1:8">
      <c r="A21" s="1" t="s">
        <v>27</v>
      </c>
    </row>
    <row r="22" spans="1:8" ht="30" customHeight="1">
      <c r="A22" s="48" t="s">
        <v>20</v>
      </c>
      <c r="B22" s="48"/>
      <c r="C22" s="48"/>
      <c r="D22" s="19"/>
      <c r="E22" s="48" t="s">
        <v>21</v>
      </c>
      <c r="F22" s="48"/>
      <c r="G22" s="48"/>
      <c r="H22" s="19"/>
    </row>
    <row r="23" spans="1:8" ht="30" customHeight="1">
      <c r="A23" s="48" t="s">
        <v>11</v>
      </c>
      <c r="B23" s="48"/>
      <c r="C23" s="48"/>
      <c r="D23" s="12">
        <f>D12</f>
        <v>0</v>
      </c>
      <c r="E23" s="48" t="s">
        <v>11</v>
      </c>
      <c r="F23" s="48"/>
      <c r="G23" s="48"/>
      <c r="H23" s="12">
        <f>D12</f>
        <v>0</v>
      </c>
    </row>
    <row r="24" spans="1:8" ht="30" customHeight="1">
      <c r="A24" s="49" t="s">
        <v>13</v>
      </c>
      <c r="B24" s="49"/>
      <c r="C24" s="49"/>
      <c r="D24" s="13">
        <f>D22*D23</f>
        <v>0</v>
      </c>
      <c r="E24" s="49" t="s">
        <v>13</v>
      </c>
      <c r="F24" s="49"/>
      <c r="G24" s="49"/>
      <c r="H24" s="13">
        <f>H22*H23</f>
        <v>0</v>
      </c>
    </row>
    <row r="25" spans="1:8" ht="30" customHeight="1"/>
    <row r="26" spans="1:8">
      <c r="A26" s="1" t="s">
        <v>22</v>
      </c>
    </row>
  </sheetData>
  <sheetProtection algorithmName="SHA-512" hashValue="FU+MXE5xJSyYiN3BV27Itt3e3X8eVaClNeWyGwxtEL38Nl4vNV7WFz+v6P2D3+hf1VAS5qsieb3R195E03MHAA==" saltValue="h7vSr4fX/hL+EtRPw8axsw==" spinCount="100000" sheet="1" objects="1" scenarios="1"/>
  <mergeCells count="33">
    <mergeCell ref="A22:C22"/>
    <mergeCell ref="E22:G22"/>
    <mergeCell ref="A23:C23"/>
    <mergeCell ref="E23:G23"/>
    <mergeCell ref="A24:C24"/>
    <mergeCell ref="E24:G24"/>
    <mergeCell ref="A15:F15"/>
    <mergeCell ref="G15:H15"/>
    <mergeCell ref="A17:C19"/>
    <mergeCell ref="E17:G17"/>
    <mergeCell ref="E18:G18"/>
    <mergeCell ref="E19:F19"/>
    <mergeCell ref="G19:H19"/>
    <mergeCell ref="A14:C14"/>
    <mergeCell ref="E14:G14"/>
    <mergeCell ref="A7:A9"/>
    <mergeCell ref="C7:H7"/>
    <mergeCell ref="C8:H8"/>
    <mergeCell ref="C9:H9"/>
    <mergeCell ref="A10:D10"/>
    <mergeCell ref="E10:H10"/>
    <mergeCell ref="E11:G11"/>
    <mergeCell ref="A12:C12"/>
    <mergeCell ref="E12:G12"/>
    <mergeCell ref="A13:C13"/>
    <mergeCell ref="E13:G13"/>
    <mergeCell ref="A6:B6"/>
    <mergeCell ref="C6:H6"/>
    <mergeCell ref="A1:H2"/>
    <mergeCell ref="A4:B4"/>
    <mergeCell ref="C4:H4"/>
    <mergeCell ref="A5:B5"/>
    <mergeCell ref="C5:H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26"/>
  <sheetViews>
    <sheetView workbookViewId="0">
      <selection activeCell="A5" sqref="A5:B5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3" t="s">
        <v>0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30" customHeight="1"/>
    <row r="4" spans="1:8" ht="30" customHeight="1">
      <c r="A4" s="21" t="s">
        <v>1</v>
      </c>
      <c r="B4" s="21"/>
      <c r="C4" s="50" t="s">
        <v>35</v>
      </c>
      <c r="D4" s="50"/>
      <c r="E4" s="50"/>
      <c r="F4" s="50"/>
      <c r="G4" s="50"/>
      <c r="H4" s="50"/>
    </row>
    <row r="5" spans="1:8" ht="60" customHeight="1">
      <c r="A5" s="21" t="s">
        <v>32</v>
      </c>
      <c r="B5" s="21"/>
      <c r="C5" s="51" t="s">
        <v>36</v>
      </c>
      <c r="D5" s="51"/>
      <c r="E5" s="51"/>
      <c r="F5" s="51"/>
      <c r="G5" s="51"/>
      <c r="H5" s="51"/>
    </row>
    <row r="6" spans="1:8" ht="30" customHeight="1">
      <c r="A6" s="21" t="s">
        <v>2</v>
      </c>
      <c r="B6" s="21"/>
      <c r="C6" s="50" t="s">
        <v>34</v>
      </c>
      <c r="D6" s="50"/>
      <c r="E6" s="50"/>
      <c r="F6" s="50"/>
      <c r="G6" s="50"/>
      <c r="H6" s="50"/>
    </row>
    <row r="7" spans="1:8" ht="30" customHeight="1">
      <c r="A7" s="24" t="s">
        <v>3</v>
      </c>
      <c r="B7" s="2" t="s">
        <v>4</v>
      </c>
      <c r="C7" s="52" t="s">
        <v>29</v>
      </c>
      <c r="D7" s="52"/>
      <c r="E7" s="52"/>
      <c r="F7" s="52"/>
      <c r="G7" s="52"/>
      <c r="H7" s="52"/>
    </row>
    <row r="8" spans="1:8" ht="30" customHeight="1">
      <c r="A8" s="24"/>
      <c r="B8" s="3" t="s">
        <v>5</v>
      </c>
      <c r="C8" s="53" t="s">
        <v>30</v>
      </c>
      <c r="D8" s="53"/>
      <c r="E8" s="53"/>
      <c r="F8" s="53"/>
      <c r="G8" s="53"/>
      <c r="H8" s="53"/>
    </row>
    <row r="9" spans="1:8" ht="30" customHeight="1">
      <c r="A9" s="24"/>
      <c r="B9" s="4" t="s">
        <v>6</v>
      </c>
      <c r="C9" s="54" t="s">
        <v>31</v>
      </c>
      <c r="D9" s="54"/>
      <c r="E9" s="54"/>
      <c r="F9" s="54"/>
      <c r="G9" s="54"/>
      <c r="H9" s="54"/>
    </row>
    <row r="10" spans="1:8" ht="45" customHeight="1">
      <c r="A10" s="28" t="s">
        <v>23</v>
      </c>
      <c r="B10" s="21"/>
      <c r="C10" s="21"/>
      <c r="D10" s="21"/>
      <c r="E10" s="28" t="s">
        <v>8</v>
      </c>
      <c r="F10" s="21"/>
      <c r="G10" s="21"/>
      <c r="H10" s="21"/>
    </row>
    <row r="11" spans="1:8" ht="30" customHeight="1">
      <c r="A11" s="5" t="s">
        <v>24</v>
      </c>
      <c r="B11" s="6"/>
      <c r="C11" s="6"/>
      <c r="D11" s="7">
        <v>5000</v>
      </c>
      <c r="E11" s="29" t="s">
        <v>10</v>
      </c>
      <c r="F11" s="30"/>
      <c r="G11" s="30"/>
      <c r="H11" s="7">
        <v>3700</v>
      </c>
    </row>
    <row r="12" spans="1:8" ht="30" customHeight="1">
      <c r="A12" s="29" t="s">
        <v>25</v>
      </c>
      <c r="B12" s="30"/>
      <c r="C12" s="30"/>
      <c r="D12" s="14">
        <v>30</v>
      </c>
      <c r="E12" s="29" t="s">
        <v>26</v>
      </c>
      <c r="F12" s="30"/>
      <c r="G12" s="30"/>
      <c r="H12" s="15">
        <v>4</v>
      </c>
    </row>
    <row r="13" spans="1:8" ht="30" customHeight="1">
      <c r="A13" s="55"/>
      <c r="B13" s="56"/>
      <c r="C13" s="56"/>
      <c r="D13" s="16"/>
      <c r="E13" s="29" t="s">
        <v>12</v>
      </c>
      <c r="F13" s="30"/>
      <c r="G13" s="30"/>
      <c r="H13" s="7">
        <v>500</v>
      </c>
    </row>
    <row r="14" spans="1:8" ht="30" customHeight="1">
      <c r="A14" s="21" t="s">
        <v>13</v>
      </c>
      <c r="B14" s="21"/>
      <c r="C14" s="31"/>
      <c r="D14" s="8">
        <f>D11*D12</f>
        <v>150000</v>
      </c>
      <c r="E14" s="21" t="s">
        <v>13</v>
      </c>
      <c r="F14" s="21"/>
      <c r="G14" s="31"/>
      <c r="H14" s="8">
        <f>H11*H12+H13*H12</f>
        <v>16800</v>
      </c>
    </row>
    <row r="15" spans="1:8" ht="30" customHeight="1">
      <c r="A15" s="31" t="s">
        <v>14</v>
      </c>
      <c r="B15" s="32"/>
      <c r="C15" s="32"/>
      <c r="D15" s="32"/>
      <c r="E15" s="32"/>
      <c r="F15" s="33"/>
      <c r="G15" s="34">
        <f>D14-H14</f>
        <v>133200</v>
      </c>
      <c r="H15" s="35"/>
    </row>
    <row r="16" spans="1:8" ht="30" customHeight="1"/>
    <row r="17" spans="1:8" ht="30" customHeight="1">
      <c r="A17" s="36" t="s">
        <v>15</v>
      </c>
      <c r="B17" s="37"/>
      <c r="C17" s="38"/>
      <c r="E17" s="21" t="s">
        <v>16</v>
      </c>
      <c r="F17" s="21"/>
      <c r="G17" s="21"/>
      <c r="H17" s="9">
        <f>H11*H12*2+H13*H12</f>
        <v>31600</v>
      </c>
    </row>
    <row r="18" spans="1:8" ht="30" customHeight="1" thickBot="1">
      <c r="A18" s="39"/>
      <c r="B18" s="40"/>
      <c r="C18" s="41"/>
      <c r="E18" s="45" t="s">
        <v>17</v>
      </c>
      <c r="F18" s="45"/>
      <c r="G18" s="45"/>
      <c r="H18" s="10">
        <f>D14-H17</f>
        <v>118400</v>
      </c>
    </row>
    <row r="19" spans="1:8" ht="30" customHeight="1" thickTop="1" thickBot="1">
      <c r="A19" s="42"/>
      <c r="B19" s="43"/>
      <c r="C19" s="44"/>
      <c r="E19" s="46" t="s">
        <v>18</v>
      </c>
      <c r="F19" s="46"/>
      <c r="G19" s="47" t="str">
        <f>IF(H18&gt;0,"営利","非営利")</f>
        <v>営利</v>
      </c>
      <c r="H19" s="47"/>
    </row>
    <row r="20" spans="1:8" ht="30" customHeight="1" thickTop="1"/>
    <row r="21" spans="1:8">
      <c r="A21" s="1" t="s">
        <v>27</v>
      </c>
    </row>
    <row r="22" spans="1:8" ht="30" customHeight="1">
      <c r="A22" s="48" t="s">
        <v>20</v>
      </c>
      <c r="B22" s="48"/>
      <c r="C22" s="48"/>
      <c r="D22" s="11">
        <v>4000</v>
      </c>
      <c r="E22" s="48" t="s">
        <v>21</v>
      </c>
      <c r="F22" s="48"/>
      <c r="G22" s="48"/>
      <c r="H22" s="11">
        <v>4000</v>
      </c>
    </row>
    <row r="23" spans="1:8" ht="30" customHeight="1">
      <c r="A23" s="48" t="s">
        <v>11</v>
      </c>
      <c r="B23" s="48"/>
      <c r="C23" s="48"/>
      <c r="D23" s="12">
        <f>D12</f>
        <v>30</v>
      </c>
      <c r="E23" s="48" t="s">
        <v>11</v>
      </c>
      <c r="F23" s="48"/>
      <c r="G23" s="48"/>
      <c r="H23" s="12">
        <f>D12</f>
        <v>30</v>
      </c>
    </row>
    <row r="24" spans="1:8" ht="30" customHeight="1">
      <c r="A24" s="49" t="s">
        <v>13</v>
      </c>
      <c r="B24" s="49"/>
      <c r="C24" s="49"/>
      <c r="D24" s="13">
        <f>D22*D23</f>
        <v>120000</v>
      </c>
      <c r="E24" s="49" t="s">
        <v>13</v>
      </c>
      <c r="F24" s="49"/>
      <c r="G24" s="49"/>
      <c r="H24" s="13">
        <f>H22*H23</f>
        <v>120000</v>
      </c>
    </row>
    <row r="25" spans="1:8" ht="30" customHeight="1"/>
    <row r="26" spans="1:8">
      <c r="A26" s="1" t="s">
        <v>22</v>
      </c>
    </row>
  </sheetData>
  <sheetProtection algorithmName="SHA-512" hashValue="X5q7ernEUzyEPPfr78JT+K46bA7PLb7T8NKAKWqI15k08apOfo/rniIQKmpj5Vn8uwm523wDWzB+s/9be2BTyw==" saltValue="4rFXWQ8e0A1rW4RehG+1aA==" spinCount="100000" sheet="1" objects="1" scenarios="1"/>
  <mergeCells count="33">
    <mergeCell ref="A22:C22"/>
    <mergeCell ref="E22:G22"/>
    <mergeCell ref="A23:C23"/>
    <mergeCell ref="E23:G23"/>
    <mergeCell ref="A24:C24"/>
    <mergeCell ref="E24:G24"/>
    <mergeCell ref="A15:F15"/>
    <mergeCell ref="G15:H15"/>
    <mergeCell ref="A17:C19"/>
    <mergeCell ref="E17:G17"/>
    <mergeCell ref="E18:G18"/>
    <mergeCell ref="E19:F19"/>
    <mergeCell ref="G19:H19"/>
    <mergeCell ref="A14:C14"/>
    <mergeCell ref="E14:G14"/>
    <mergeCell ref="A7:A9"/>
    <mergeCell ref="C7:H7"/>
    <mergeCell ref="C8:H8"/>
    <mergeCell ref="C9:H9"/>
    <mergeCell ref="A10:D10"/>
    <mergeCell ref="E10:H10"/>
    <mergeCell ref="E11:G11"/>
    <mergeCell ref="A12:C12"/>
    <mergeCell ref="E12:G12"/>
    <mergeCell ref="A13:C13"/>
    <mergeCell ref="E13:G13"/>
    <mergeCell ref="A6:B6"/>
    <mergeCell ref="C6:H6"/>
    <mergeCell ref="A1:H2"/>
    <mergeCell ref="A4:B4"/>
    <mergeCell ref="C4:H4"/>
    <mergeCell ref="A5:B5"/>
    <mergeCell ref="C5:H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H26"/>
  <sheetViews>
    <sheetView workbookViewId="0">
      <selection activeCell="B9" sqref="B9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3" t="s">
        <v>0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30" customHeight="1"/>
    <row r="4" spans="1:8" ht="30" customHeight="1">
      <c r="A4" s="21" t="s">
        <v>1</v>
      </c>
      <c r="B4" s="21"/>
      <c r="C4" s="22"/>
      <c r="D4" s="22"/>
      <c r="E4" s="22"/>
      <c r="F4" s="22"/>
      <c r="G4" s="22"/>
      <c r="H4" s="22"/>
    </row>
    <row r="5" spans="1:8" ht="60" customHeight="1">
      <c r="A5" s="21" t="s">
        <v>32</v>
      </c>
      <c r="B5" s="21"/>
      <c r="C5" s="22"/>
      <c r="D5" s="22"/>
      <c r="E5" s="22"/>
      <c r="F5" s="22"/>
      <c r="G5" s="22"/>
      <c r="H5" s="22"/>
    </row>
    <row r="6" spans="1:8" ht="30" customHeight="1">
      <c r="A6" s="21" t="s">
        <v>2</v>
      </c>
      <c r="B6" s="21"/>
      <c r="C6" s="22"/>
      <c r="D6" s="22"/>
      <c r="E6" s="22"/>
      <c r="F6" s="22"/>
      <c r="G6" s="22"/>
      <c r="H6" s="22"/>
    </row>
    <row r="7" spans="1:8" ht="30" customHeight="1">
      <c r="A7" s="24" t="s">
        <v>3</v>
      </c>
      <c r="B7" s="2" t="s">
        <v>4</v>
      </c>
      <c r="C7" s="25"/>
      <c r="D7" s="25"/>
      <c r="E7" s="25"/>
      <c r="F7" s="25"/>
      <c r="G7" s="25"/>
      <c r="H7" s="25"/>
    </row>
    <row r="8" spans="1:8" ht="30" customHeight="1">
      <c r="A8" s="24"/>
      <c r="B8" s="3" t="s">
        <v>5</v>
      </c>
      <c r="C8" s="26"/>
      <c r="D8" s="26"/>
      <c r="E8" s="26"/>
      <c r="F8" s="26"/>
      <c r="G8" s="26"/>
      <c r="H8" s="26"/>
    </row>
    <row r="9" spans="1:8" ht="30" customHeight="1">
      <c r="A9" s="24"/>
      <c r="B9" s="4" t="s">
        <v>6</v>
      </c>
      <c r="C9" s="27"/>
      <c r="D9" s="27"/>
      <c r="E9" s="27"/>
      <c r="F9" s="27"/>
      <c r="G9" s="27"/>
      <c r="H9" s="27"/>
    </row>
    <row r="10" spans="1:8" ht="45" customHeight="1">
      <c r="A10" s="28" t="s">
        <v>23</v>
      </c>
      <c r="B10" s="21"/>
      <c r="C10" s="21"/>
      <c r="D10" s="21"/>
      <c r="E10" s="28" t="s">
        <v>8</v>
      </c>
      <c r="F10" s="21"/>
      <c r="G10" s="21"/>
      <c r="H10" s="21"/>
    </row>
    <row r="11" spans="1:8" ht="30" customHeight="1">
      <c r="A11" s="5" t="s">
        <v>24</v>
      </c>
      <c r="B11" s="6"/>
      <c r="C11" s="6"/>
      <c r="D11" s="17"/>
      <c r="E11" s="29" t="s">
        <v>33</v>
      </c>
      <c r="F11" s="30"/>
      <c r="G11" s="30"/>
      <c r="H11" s="17"/>
    </row>
    <row r="12" spans="1:8" ht="30" customHeight="1">
      <c r="A12" s="29" t="s">
        <v>25</v>
      </c>
      <c r="B12" s="30"/>
      <c r="C12" s="30"/>
      <c r="D12" s="18"/>
      <c r="E12" s="29" t="s">
        <v>26</v>
      </c>
      <c r="F12" s="30"/>
      <c r="G12" s="30"/>
      <c r="H12" s="20"/>
    </row>
    <row r="13" spans="1:8" ht="30" customHeight="1">
      <c r="A13" s="55"/>
      <c r="B13" s="56"/>
      <c r="C13" s="56"/>
      <c r="D13" s="16"/>
      <c r="E13" s="29" t="s">
        <v>12</v>
      </c>
      <c r="F13" s="30"/>
      <c r="G13" s="30"/>
      <c r="H13" s="17"/>
    </row>
    <row r="14" spans="1:8" ht="30" customHeight="1">
      <c r="A14" s="21" t="s">
        <v>13</v>
      </c>
      <c r="B14" s="21"/>
      <c r="C14" s="31"/>
      <c r="D14" s="8">
        <f>D11*D12</f>
        <v>0</v>
      </c>
      <c r="E14" s="21" t="s">
        <v>13</v>
      </c>
      <c r="F14" s="21"/>
      <c r="G14" s="31"/>
      <c r="H14" s="8">
        <f>H11+H13</f>
        <v>0</v>
      </c>
    </row>
    <row r="15" spans="1:8" ht="30" customHeight="1">
      <c r="A15" s="31" t="s">
        <v>14</v>
      </c>
      <c r="B15" s="32"/>
      <c r="C15" s="32"/>
      <c r="D15" s="32"/>
      <c r="E15" s="32"/>
      <c r="F15" s="33"/>
      <c r="G15" s="34">
        <f>D14-H14</f>
        <v>0</v>
      </c>
      <c r="H15" s="35"/>
    </row>
    <row r="16" spans="1:8" ht="30" customHeight="1"/>
    <row r="17" spans="1:8" ht="30" customHeight="1">
      <c r="A17" s="36" t="s">
        <v>15</v>
      </c>
      <c r="B17" s="37"/>
      <c r="C17" s="38"/>
      <c r="E17" s="21" t="s">
        <v>16</v>
      </c>
      <c r="F17" s="21"/>
      <c r="G17" s="21"/>
      <c r="H17" s="9">
        <f>H11*H12*2+H13*H12</f>
        <v>0</v>
      </c>
    </row>
    <row r="18" spans="1:8" ht="30" customHeight="1" thickBot="1">
      <c r="A18" s="39"/>
      <c r="B18" s="40"/>
      <c r="C18" s="41"/>
      <c r="E18" s="45" t="s">
        <v>17</v>
      </c>
      <c r="F18" s="45"/>
      <c r="G18" s="45"/>
      <c r="H18" s="10">
        <f>D14-H17</f>
        <v>0</v>
      </c>
    </row>
    <row r="19" spans="1:8" ht="30" customHeight="1" thickTop="1" thickBot="1">
      <c r="A19" s="42"/>
      <c r="B19" s="43"/>
      <c r="C19" s="44"/>
      <c r="E19" s="46" t="s">
        <v>18</v>
      </c>
      <c r="F19" s="46"/>
      <c r="G19" s="47" t="str">
        <f>IF(H18&gt;0,"営利","非営利")</f>
        <v>非営利</v>
      </c>
      <c r="H19" s="47"/>
    </row>
    <row r="20" spans="1:8" ht="30" customHeight="1" thickTop="1"/>
    <row r="21" spans="1:8">
      <c r="A21" s="1" t="s">
        <v>27</v>
      </c>
    </row>
    <row r="22" spans="1:8" ht="30" customHeight="1">
      <c r="A22" s="48" t="s">
        <v>20</v>
      </c>
      <c r="B22" s="48"/>
      <c r="C22" s="48"/>
      <c r="D22" s="19"/>
      <c r="E22" s="48" t="s">
        <v>21</v>
      </c>
      <c r="F22" s="48"/>
      <c r="G22" s="48"/>
      <c r="H22" s="19"/>
    </row>
    <row r="23" spans="1:8" ht="30" customHeight="1">
      <c r="A23" s="48" t="s">
        <v>11</v>
      </c>
      <c r="B23" s="48"/>
      <c r="C23" s="48"/>
      <c r="D23" s="12">
        <f>D12</f>
        <v>0</v>
      </c>
      <c r="E23" s="48" t="s">
        <v>11</v>
      </c>
      <c r="F23" s="48"/>
      <c r="G23" s="48"/>
      <c r="H23" s="12">
        <f>D12</f>
        <v>0</v>
      </c>
    </row>
    <row r="24" spans="1:8" ht="30" customHeight="1">
      <c r="A24" s="49" t="s">
        <v>13</v>
      </c>
      <c r="B24" s="49"/>
      <c r="C24" s="49"/>
      <c r="D24" s="13">
        <f>D22*D23</f>
        <v>0</v>
      </c>
      <c r="E24" s="49" t="s">
        <v>13</v>
      </c>
      <c r="F24" s="49"/>
      <c r="G24" s="49"/>
      <c r="H24" s="13">
        <f>H22*H23</f>
        <v>0</v>
      </c>
    </row>
    <row r="25" spans="1:8" ht="30" customHeight="1"/>
    <row r="26" spans="1:8">
      <c r="A26" s="1" t="s">
        <v>22</v>
      </c>
    </row>
  </sheetData>
  <sheetProtection algorithmName="SHA-512" hashValue="KBVVf4tql4uygZGfOKm6BXrWJSNKhHtTO+vNM2PsIWuoR0/Fi6vgRT2TM7fi4nku4/m3nnaYPPz6eH6tSJOyyw==" saltValue="UNaUAz9hIvkp77kZECnVmg==" spinCount="100000" sheet="1" objects="1" scenarios="1"/>
  <mergeCells count="33">
    <mergeCell ref="A22:C22"/>
    <mergeCell ref="E22:G22"/>
    <mergeCell ref="A23:C23"/>
    <mergeCell ref="E23:G23"/>
    <mergeCell ref="A24:C24"/>
    <mergeCell ref="E24:G24"/>
    <mergeCell ref="A15:F15"/>
    <mergeCell ref="G15:H15"/>
    <mergeCell ref="A17:C19"/>
    <mergeCell ref="E17:G17"/>
    <mergeCell ref="E18:G18"/>
    <mergeCell ref="E19:F19"/>
    <mergeCell ref="G19:H19"/>
    <mergeCell ref="A14:C14"/>
    <mergeCell ref="E14:G14"/>
    <mergeCell ref="A7:A9"/>
    <mergeCell ref="C7:H7"/>
    <mergeCell ref="C8:H8"/>
    <mergeCell ref="C9:H9"/>
    <mergeCell ref="A10:D10"/>
    <mergeCell ref="E10:H10"/>
    <mergeCell ref="E11:G11"/>
    <mergeCell ref="A12:C12"/>
    <mergeCell ref="E12:G12"/>
    <mergeCell ref="A13:C13"/>
    <mergeCell ref="E13:G13"/>
    <mergeCell ref="A6:B6"/>
    <mergeCell ref="C6:H6"/>
    <mergeCell ref="A1:H2"/>
    <mergeCell ref="A4:B4"/>
    <mergeCell ref="C4:H4"/>
    <mergeCell ref="A5:B5"/>
    <mergeCell ref="C5:H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26"/>
  <sheetViews>
    <sheetView topLeftCell="A7" workbookViewId="0">
      <selection activeCell="E13" sqref="E13:G13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3" t="s">
        <v>0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30" customHeight="1"/>
    <row r="4" spans="1:8" ht="30" customHeight="1">
      <c r="A4" s="21" t="s">
        <v>1</v>
      </c>
      <c r="B4" s="21"/>
      <c r="C4" s="50" t="s">
        <v>35</v>
      </c>
      <c r="D4" s="50"/>
      <c r="E4" s="50"/>
      <c r="F4" s="50"/>
      <c r="G4" s="50"/>
      <c r="H4" s="50"/>
    </row>
    <row r="5" spans="1:8" ht="60" customHeight="1">
      <c r="A5" s="21" t="s">
        <v>32</v>
      </c>
      <c r="B5" s="21"/>
      <c r="C5" s="51" t="s">
        <v>40</v>
      </c>
      <c r="D5" s="51"/>
      <c r="E5" s="51"/>
      <c r="F5" s="51"/>
      <c r="G5" s="51"/>
      <c r="H5" s="51"/>
    </row>
    <row r="6" spans="1:8" ht="30" customHeight="1">
      <c r="A6" s="21" t="s">
        <v>2</v>
      </c>
      <c r="B6" s="21"/>
      <c r="C6" s="50" t="s">
        <v>38</v>
      </c>
      <c r="D6" s="50"/>
      <c r="E6" s="50"/>
      <c r="F6" s="50"/>
      <c r="G6" s="50"/>
      <c r="H6" s="50"/>
    </row>
    <row r="7" spans="1:8" ht="30" customHeight="1">
      <c r="A7" s="24" t="s">
        <v>3</v>
      </c>
      <c r="B7" s="2" t="s">
        <v>4</v>
      </c>
      <c r="C7" s="52" t="s">
        <v>29</v>
      </c>
      <c r="D7" s="52"/>
      <c r="E7" s="52"/>
      <c r="F7" s="52"/>
      <c r="G7" s="52"/>
      <c r="H7" s="52"/>
    </row>
    <row r="8" spans="1:8" ht="30" customHeight="1">
      <c r="A8" s="24"/>
      <c r="B8" s="3" t="s">
        <v>5</v>
      </c>
      <c r="C8" s="53" t="s">
        <v>30</v>
      </c>
      <c r="D8" s="53"/>
      <c r="E8" s="53"/>
      <c r="F8" s="53"/>
      <c r="G8" s="53"/>
      <c r="H8" s="53"/>
    </row>
    <row r="9" spans="1:8" ht="30" customHeight="1">
      <c r="A9" s="24"/>
      <c r="B9" s="4" t="s">
        <v>6</v>
      </c>
      <c r="C9" s="54" t="s">
        <v>31</v>
      </c>
      <c r="D9" s="54"/>
      <c r="E9" s="54"/>
      <c r="F9" s="54"/>
      <c r="G9" s="54"/>
      <c r="H9" s="54"/>
    </row>
    <row r="10" spans="1:8" ht="45" customHeight="1">
      <c r="A10" s="28" t="s">
        <v>23</v>
      </c>
      <c r="B10" s="21"/>
      <c r="C10" s="21"/>
      <c r="D10" s="21"/>
      <c r="E10" s="28" t="s">
        <v>8</v>
      </c>
      <c r="F10" s="21"/>
      <c r="G10" s="21"/>
      <c r="H10" s="21"/>
    </row>
    <row r="11" spans="1:8" ht="30" customHeight="1">
      <c r="A11" s="5" t="s">
        <v>24</v>
      </c>
      <c r="B11" s="6"/>
      <c r="C11" s="6"/>
      <c r="D11" s="7">
        <v>5000</v>
      </c>
      <c r="E11" s="29" t="s">
        <v>33</v>
      </c>
      <c r="F11" s="30"/>
      <c r="G11" s="30"/>
      <c r="H11" s="7">
        <f>3700*4</f>
        <v>14800</v>
      </c>
    </row>
    <row r="12" spans="1:8" ht="30" customHeight="1">
      <c r="A12" s="29" t="s">
        <v>25</v>
      </c>
      <c r="B12" s="30"/>
      <c r="C12" s="30"/>
      <c r="D12" s="14">
        <v>30</v>
      </c>
      <c r="E12" s="29" t="s">
        <v>26</v>
      </c>
      <c r="F12" s="30"/>
      <c r="G12" s="30"/>
      <c r="H12" s="15">
        <v>4</v>
      </c>
    </row>
    <row r="13" spans="1:8" ht="30" customHeight="1">
      <c r="A13" s="55"/>
      <c r="B13" s="56"/>
      <c r="C13" s="56"/>
      <c r="D13" s="16"/>
      <c r="E13" s="29" t="s">
        <v>12</v>
      </c>
      <c r="F13" s="30"/>
      <c r="G13" s="30"/>
      <c r="H13" s="7">
        <v>2000</v>
      </c>
    </row>
    <row r="14" spans="1:8" ht="30" customHeight="1">
      <c r="A14" s="21" t="s">
        <v>13</v>
      </c>
      <c r="B14" s="21"/>
      <c r="C14" s="31"/>
      <c r="D14" s="8">
        <f>D11*D12</f>
        <v>150000</v>
      </c>
      <c r="E14" s="21" t="s">
        <v>13</v>
      </c>
      <c r="F14" s="21"/>
      <c r="G14" s="31"/>
      <c r="H14" s="8">
        <f>H11+H13</f>
        <v>16800</v>
      </c>
    </row>
    <row r="15" spans="1:8" ht="30" customHeight="1">
      <c r="A15" s="31" t="s">
        <v>14</v>
      </c>
      <c r="B15" s="32"/>
      <c r="C15" s="32"/>
      <c r="D15" s="32"/>
      <c r="E15" s="32"/>
      <c r="F15" s="33"/>
      <c r="G15" s="34">
        <f>D14-H14</f>
        <v>133200</v>
      </c>
      <c r="H15" s="35"/>
    </row>
    <row r="16" spans="1:8" ht="30" customHeight="1"/>
    <row r="17" spans="1:8" ht="30" customHeight="1">
      <c r="A17" s="36" t="s">
        <v>15</v>
      </c>
      <c r="B17" s="37"/>
      <c r="C17" s="38"/>
      <c r="E17" s="21" t="s">
        <v>16</v>
      </c>
      <c r="F17" s="21"/>
      <c r="G17" s="21"/>
      <c r="H17" s="9">
        <f>H11*H12*2+H13*H12</f>
        <v>126400</v>
      </c>
    </row>
    <row r="18" spans="1:8" ht="30" customHeight="1" thickBot="1">
      <c r="A18" s="39"/>
      <c r="B18" s="40"/>
      <c r="C18" s="41"/>
      <c r="E18" s="45" t="s">
        <v>17</v>
      </c>
      <c r="F18" s="45"/>
      <c r="G18" s="45"/>
      <c r="H18" s="10">
        <f>D14-H17</f>
        <v>23600</v>
      </c>
    </row>
    <row r="19" spans="1:8" ht="30" customHeight="1" thickTop="1" thickBot="1">
      <c r="A19" s="42"/>
      <c r="B19" s="43"/>
      <c r="C19" s="44"/>
      <c r="E19" s="46" t="s">
        <v>18</v>
      </c>
      <c r="F19" s="46"/>
      <c r="G19" s="47" t="str">
        <f>IF(H18&gt;0,"営利","非営利")</f>
        <v>営利</v>
      </c>
      <c r="H19" s="47"/>
    </row>
    <row r="20" spans="1:8" ht="30" customHeight="1" thickTop="1"/>
    <row r="21" spans="1:8">
      <c r="A21" s="1" t="s">
        <v>27</v>
      </c>
    </row>
    <row r="22" spans="1:8" ht="30" customHeight="1">
      <c r="A22" s="48" t="s">
        <v>20</v>
      </c>
      <c r="B22" s="48"/>
      <c r="C22" s="48"/>
      <c r="D22" s="11">
        <v>4000</v>
      </c>
      <c r="E22" s="48" t="s">
        <v>21</v>
      </c>
      <c r="F22" s="48"/>
      <c r="G22" s="48"/>
      <c r="H22" s="11">
        <v>4000</v>
      </c>
    </row>
    <row r="23" spans="1:8" ht="30" customHeight="1">
      <c r="A23" s="48" t="s">
        <v>11</v>
      </c>
      <c r="B23" s="48"/>
      <c r="C23" s="48"/>
      <c r="D23" s="12">
        <f>D12</f>
        <v>30</v>
      </c>
      <c r="E23" s="48" t="s">
        <v>11</v>
      </c>
      <c r="F23" s="48"/>
      <c r="G23" s="48"/>
      <c r="H23" s="12">
        <f>D12</f>
        <v>30</v>
      </c>
    </row>
    <row r="24" spans="1:8" ht="30" customHeight="1">
      <c r="A24" s="49" t="s">
        <v>13</v>
      </c>
      <c r="B24" s="49"/>
      <c r="C24" s="49"/>
      <c r="D24" s="13">
        <f>D22*D23</f>
        <v>120000</v>
      </c>
      <c r="E24" s="49" t="s">
        <v>13</v>
      </c>
      <c r="F24" s="49"/>
      <c r="G24" s="49"/>
      <c r="H24" s="13">
        <f>H22*H23</f>
        <v>120000</v>
      </c>
    </row>
    <row r="25" spans="1:8" ht="30" customHeight="1"/>
    <row r="26" spans="1:8">
      <c r="A26" s="1" t="s">
        <v>22</v>
      </c>
    </row>
  </sheetData>
  <sheetProtection algorithmName="SHA-512" hashValue="eiEEyVt3iu3v2Pxoa05nJAFQsrwSfcP2NxSCEzOlDYljYmnr78vOK+OtUq4dGfX0qJX6RlzaU4THGW5KMV1vZQ==" saltValue="vsAdrMSn5VnQSzgqNEA+2Q==" spinCount="100000" sheet="1" objects="1" scenarios="1"/>
  <mergeCells count="33">
    <mergeCell ref="A6:B6"/>
    <mergeCell ref="C6:H6"/>
    <mergeCell ref="A1:H2"/>
    <mergeCell ref="A4:B4"/>
    <mergeCell ref="C4:H4"/>
    <mergeCell ref="A5:B5"/>
    <mergeCell ref="C5:H5"/>
    <mergeCell ref="A14:C14"/>
    <mergeCell ref="E14:G14"/>
    <mergeCell ref="A7:A9"/>
    <mergeCell ref="C7:H7"/>
    <mergeCell ref="C8:H8"/>
    <mergeCell ref="C9:H9"/>
    <mergeCell ref="A10:D10"/>
    <mergeCell ref="E10:H10"/>
    <mergeCell ref="E11:G11"/>
    <mergeCell ref="A12:C12"/>
    <mergeCell ref="E12:G12"/>
    <mergeCell ref="A13:C13"/>
    <mergeCell ref="E13:G13"/>
    <mergeCell ref="A15:F15"/>
    <mergeCell ref="G15:H15"/>
    <mergeCell ref="A17:C19"/>
    <mergeCell ref="E17:G17"/>
    <mergeCell ref="E18:G18"/>
    <mergeCell ref="E19:F19"/>
    <mergeCell ref="G19:H19"/>
    <mergeCell ref="A22:C22"/>
    <mergeCell ref="E22:G22"/>
    <mergeCell ref="A23:C23"/>
    <mergeCell ref="E23:G23"/>
    <mergeCell ref="A24:C24"/>
    <mergeCell ref="E24:G24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事業計画書（1回参加費方式）</vt:lpstr>
      <vt:lpstr>記載例（1回参加費方式）</vt:lpstr>
      <vt:lpstr>事業計画書（月謝方式・場所固定）</vt:lpstr>
      <vt:lpstr>記載例（月謝方式・場所固定）</vt:lpstr>
      <vt:lpstr>事業計画書（月謝方式・場所不特定）</vt:lpstr>
      <vt:lpstr>記載例（月謝方式・場所不特定）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行革課</dc:creator>
  <cp:lastModifiedBy>原田 嘉一</cp:lastModifiedBy>
  <cp:lastPrinted>2025-06-25T05:32:25Z</cp:lastPrinted>
  <dcterms:created xsi:type="dcterms:W3CDTF">2024-10-25T04:23:46Z</dcterms:created>
  <dcterms:modified xsi:type="dcterms:W3CDTF">2025-06-25T05:32:30Z</dcterms:modified>
</cp:coreProperties>
</file>